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<sst xmlns="http://schemas.openxmlformats.org/spreadsheetml/2006/main" count="277" uniqueCount="172">
  <si>
    <t>Ст. №</t>
  </si>
  <si>
    <t>Залік.
група</t>
  </si>
  <si>
    <t>Місто першого водія</t>
  </si>
  <si>
    <t>Марка, модель ТЗ</t>
  </si>
  <si>
    <t>№ держ.тех.паспорту / № тех. паспорту ФАУ</t>
  </si>
  <si>
    <t>держ.номер ТЗ</t>
  </si>
  <si>
    <t>Висновок</t>
  </si>
  <si>
    <t>TR-1</t>
  </si>
  <si>
    <t>Осiннiй</t>
  </si>
  <si>
    <t>Євген</t>
  </si>
  <si>
    <t>ДЛ.21.0004.13</t>
  </si>
  <si>
    <t>Херсон</t>
  </si>
  <si>
    <t>Саяпiн</t>
  </si>
  <si>
    <t>Андрiй</t>
  </si>
  <si>
    <t>ДЛ.21.0005.13</t>
  </si>
  <si>
    <t>Рудь</t>
  </si>
  <si>
    <t>Руслан</t>
  </si>
  <si>
    <t>УО.15.0046.13</t>
  </si>
  <si>
    <t>Одеса</t>
  </si>
  <si>
    <t>ВАЗ 2121</t>
  </si>
  <si>
    <t>ВТС052662</t>
  </si>
  <si>
    <t>ВТ7383АМ</t>
  </si>
  <si>
    <t>ДЛ.15.0048.13</t>
  </si>
  <si>
    <t>Владислав</t>
  </si>
  <si>
    <t>ДЛ.15.0052.13</t>
  </si>
  <si>
    <t>Nissan Terrano</t>
  </si>
  <si>
    <t>ХОС278307</t>
  </si>
  <si>
    <t>516-77 ХО</t>
  </si>
  <si>
    <t xml:space="preserve">Соколов </t>
  </si>
  <si>
    <t>Олександр</t>
  </si>
  <si>
    <t>ДЛ.15.0054.13</t>
  </si>
  <si>
    <t>Гайдаржи</t>
  </si>
  <si>
    <t>Дмитро</t>
  </si>
  <si>
    <t>ДЛ.15.0063.13</t>
  </si>
  <si>
    <t>САК721493</t>
  </si>
  <si>
    <t>ВН9842ЕС</t>
  </si>
  <si>
    <t>Аврамов</t>
  </si>
  <si>
    <t>Юрій</t>
  </si>
  <si>
    <t>ДЛ.15.0107.13</t>
  </si>
  <si>
    <t>Теплов</t>
  </si>
  <si>
    <t>Геннадій</t>
  </si>
  <si>
    <t>ДЛ.15.0108.13</t>
  </si>
  <si>
    <t>TOYOTA LANDCRUISER</t>
  </si>
  <si>
    <t>Отцел</t>
  </si>
  <si>
    <t>ДЛ.15.0114.13</t>
  </si>
  <si>
    <t>Кіртока</t>
  </si>
  <si>
    <t>Іван</t>
  </si>
  <si>
    <t>ДЛ.15.0115.13</t>
  </si>
  <si>
    <t>УО.15. 0046 .13</t>
  </si>
  <si>
    <t>УАЗ - 31512</t>
  </si>
  <si>
    <t>TR-2</t>
  </si>
  <si>
    <t>Ліпнерович</t>
  </si>
  <si>
    <t>Костянтин</t>
  </si>
  <si>
    <t>ДЛ.15.0060.13</t>
  </si>
  <si>
    <t>Данільчук</t>
  </si>
  <si>
    <t>Григорій</t>
  </si>
  <si>
    <t>ДЛ.15.0055.13</t>
  </si>
  <si>
    <t>УО.15.0047.13</t>
  </si>
  <si>
    <t>УАЗ-469</t>
  </si>
  <si>
    <t>Ковтун</t>
  </si>
  <si>
    <t>Віталій</t>
  </si>
  <si>
    <t>Од. обл., с. Дачне</t>
  </si>
  <si>
    <t>Гладун</t>
  </si>
  <si>
    <t>Андрій</t>
  </si>
  <si>
    <t>УаЗ 469</t>
  </si>
  <si>
    <t>А1846ОІ</t>
  </si>
  <si>
    <t>Дегтярьов</t>
  </si>
  <si>
    <t>Юрiй</t>
  </si>
  <si>
    <t>ДК 15.0120.13</t>
  </si>
  <si>
    <t>Мезiн</t>
  </si>
  <si>
    <t>ДК.15.0121.13</t>
  </si>
  <si>
    <t>Isuzu Trooper</t>
  </si>
  <si>
    <t>САK343973</t>
  </si>
  <si>
    <t>ВН8456ЕА</t>
  </si>
  <si>
    <t>Падра</t>
  </si>
  <si>
    <t>ДЛ.15.0109.13</t>
  </si>
  <si>
    <t>Рязанов</t>
  </si>
  <si>
    <t>ДЛ.15.0110.13</t>
  </si>
  <si>
    <t>УАЗ - 3151</t>
  </si>
  <si>
    <t>Головаченко</t>
  </si>
  <si>
    <t>ДЛ.15.0112.13</t>
  </si>
  <si>
    <t>Гончарук</t>
  </si>
  <si>
    <t>ДЛ.15.0113.13</t>
  </si>
  <si>
    <t>Suzuki Samurai</t>
  </si>
  <si>
    <t>TOURISM</t>
  </si>
  <si>
    <t>Ткач</t>
  </si>
  <si>
    <t>ДЛ.15.0056.13</t>
  </si>
  <si>
    <t>Гайдучик</t>
  </si>
  <si>
    <t>ДЛ.15.0057.13</t>
  </si>
  <si>
    <t>УАЗ 31622</t>
  </si>
  <si>
    <t>ВН8815ЕН</t>
  </si>
  <si>
    <t>Ступніков</t>
  </si>
  <si>
    <t>Холодна Балка</t>
  </si>
  <si>
    <t>Зайцев</t>
  </si>
  <si>
    <t>Артем</t>
  </si>
  <si>
    <t>ДЛ.15.0058.13</t>
  </si>
  <si>
    <t>Rover Land Rover</t>
  </si>
  <si>
    <t>САА983225</t>
  </si>
  <si>
    <t>ВН1943СР</t>
  </si>
  <si>
    <t>Андрейченко</t>
  </si>
  <si>
    <t>Сергій</t>
  </si>
  <si>
    <t>ДК.15.0116.13</t>
  </si>
  <si>
    <t>Березюк</t>
  </si>
  <si>
    <t>Володимир</t>
  </si>
  <si>
    <t>ДК.15.0117.13</t>
  </si>
  <si>
    <t>УАЗ 469Б</t>
  </si>
  <si>
    <t>Макаренко</t>
  </si>
  <si>
    <t>ДЛ.15.0053.13</t>
  </si>
  <si>
    <t>Захарчук</t>
  </si>
  <si>
    <t>Кирило</t>
  </si>
  <si>
    <t>УАЗ 469</t>
  </si>
  <si>
    <t>Прищепа</t>
  </si>
  <si>
    <t>Микола</t>
  </si>
  <si>
    <t>Максим</t>
  </si>
  <si>
    <t>19110ОА</t>
  </si>
  <si>
    <t>«Міжлімання-ТРОФІ 2013»</t>
  </si>
  <si>
    <t>19-21 липня 2013 року</t>
  </si>
  <si>
    <t>Одеська область,  Біляївський район</t>
  </si>
  <si>
    <t>21 липня 12:00</t>
  </si>
  <si>
    <t>17.05 2013  22-30</t>
  </si>
  <si>
    <t>Офіційна остаточна класифікація змагання</t>
  </si>
  <si>
    <t>№
п/п</t>
  </si>
  <si>
    <t>Прізвище, і'мя першого водія</t>
  </si>
  <si>
    <t>Ліцензія першого водія</t>
  </si>
  <si>
    <t xml:space="preserve">Прізвище, і'мя другого водія </t>
  </si>
  <si>
    <t xml:space="preserve">Ліцензія другого водія </t>
  </si>
  <si>
    <t xml:space="preserve">Місто другого водія </t>
  </si>
  <si>
    <t>Прізвище, і'мя учасника</t>
  </si>
  <si>
    <t>Ліцензія учасника</t>
  </si>
  <si>
    <t>Місто учасника</t>
  </si>
  <si>
    <t>Старт день 1</t>
  </si>
  <si>
    <t>ФінІш день 1</t>
  </si>
  <si>
    <t>НейтралізацІя(-)</t>
  </si>
  <si>
    <t>пеналізація(+)</t>
  </si>
  <si>
    <t>Час день 1</t>
  </si>
  <si>
    <t>КП день 1</t>
  </si>
  <si>
    <t>Старт день 2</t>
  </si>
  <si>
    <t>ФінІш день 2</t>
  </si>
  <si>
    <t xml:space="preserve">Час день 2 </t>
  </si>
  <si>
    <t>кп день2</t>
  </si>
  <si>
    <t>загальний час</t>
  </si>
  <si>
    <t xml:space="preserve"> кп загальна кількість</t>
  </si>
  <si>
    <t>Місце</t>
  </si>
  <si>
    <t>Рудь Руслан</t>
  </si>
  <si>
    <t>Допуск</t>
  </si>
  <si>
    <t>Одеська обл., с. Вільне</t>
  </si>
  <si>
    <t>Драганов Олексій</t>
  </si>
  <si>
    <t>CA 2873 TH</t>
  </si>
  <si>
    <t xml:space="preserve"> САЕ 037153</t>
  </si>
  <si>
    <t>ВН 3866 СР</t>
  </si>
  <si>
    <t>РУДЬ РУСЛАН</t>
  </si>
  <si>
    <t>258720A</t>
  </si>
  <si>
    <t>Драганов  Олексій</t>
  </si>
  <si>
    <t>Бакша</t>
  </si>
  <si>
    <t>ВНС025327</t>
  </si>
  <si>
    <t>ВН5040ВВ</t>
  </si>
  <si>
    <t>Рудь  Руслан</t>
  </si>
  <si>
    <t xml:space="preserve"> УО.15.0046.13</t>
  </si>
  <si>
    <t>ТП.28.0976.13</t>
  </si>
  <si>
    <t>ВН 0355 ЕЕ</t>
  </si>
  <si>
    <t>684-11</t>
  </si>
  <si>
    <t>-----</t>
  </si>
  <si>
    <t>схід</t>
  </si>
  <si>
    <t>Жовтнева Революція Біляївський р-н</t>
  </si>
  <si>
    <t>САО461419</t>
  </si>
  <si>
    <t>ХАС065814</t>
  </si>
  <si>
    <t>ВН86 93ВВ</t>
  </si>
  <si>
    <t xml:space="preserve">Директор змагання _____________________Кулак Ю.Ю                            </t>
  </si>
  <si>
    <t>Головний секретар змагання__________Єфімов Валерій</t>
  </si>
  <si>
    <t>не стартував</t>
  </si>
  <si>
    <t>ДЛ.15.0061.13</t>
  </si>
  <si>
    <t>ДЛ.15.0062.13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</si>
</sst>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dd/mm/yy;@"/>
    <numFmt numFmtId="167" formatCode="mmm/yyyy"/>
    <numFmt numFmtId="168" formatCode="#,##0_р_."/>
    <numFmt numFmtId="169" formatCode="[$-F400]h:mm:ss\ AM/PM"/>
    <numFmt numFmtId="170" formatCode="h:mm;@"/>
    <numFmt numFmtId="171" formatCode="[h]:mm:ss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color indexed="55"/>
      <name val="Arial Cyr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53" applyFill="1">
      <alignment/>
      <protection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9" fontId="24" fillId="0" borderId="1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0" fontId="29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center" wrapText="1"/>
    </xf>
    <xf numFmtId="49" fontId="29" fillId="25" borderId="0" xfId="0" applyNumberFormat="1" applyFont="1" applyFill="1" applyBorder="1" applyAlignment="1">
      <alignment/>
    </xf>
    <xf numFmtId="9" fontId="29" fillId="25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171" fontId="29" fillId="25" borderId="0" xfId="0" applyNumberFormat="1" applyFont="1" applyFill="1" applyBorder="1" applyAlignment="1">
      <alignment/>
    </xf>
    <xf numFmtId="171" fontId="29" fillId="25" borderId="0" xfId="0" applyNumberFormat="1" applyFont="1" applyFill="1" applyBorder="1" applyAlignment="1">
      <alignment horizontal="center"/>
    </xf>
    <xf numFmtId="171" fontId="0" fillId="25" borderId="0" xfId="0" applyNumberFormat="1" applyFill="1" applyBorder="1" applyAlignment="1">
      <alignment/>
    </xf>
    <xf numFmtId="0" fontId="31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171" fontId="0" fillId="0" borderId="10" xfId="0" applyNumberFormat="1" applyBorder="1" applyAlignment="1">
      <alignment/>
    </xf>
    <xf numFmtId="171" fontId="0" fillId="0" borderId="12" xfId="0" applyNumberFormat="1" applyBorder="1" applyAlignment="1">
      <alignment horizontal="center"/>
    </xf>
    <xf numFmtId="171" fontId="0" fillId="0" borderId="12" xfId="0" applyNumberFormat="1" applyBorder="1" applyAlignment="1">
      <alignment/>
    </xf>
    <xf numFmtId="0" fontId="27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14" fillId="0" borderId="10" xfId="53" applyNumberFormat="1" applyFill="1" applyBorder="1">
      <alignment/>
      <protection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0" fontId="0" fillId="25" borderId="0" xfId="0" applyFill="1" applyBorder="1" applyAlignment="1">
      <alignment horizontal="center"/>
    </xf>
    <xf numFmtId="49" fontId="0" fillId="25" borderId="0" xfId="0" applyNumberFormat="1" applyFill="1" applyBorder="1" applyAlignment="1">
      <alignment/>
    </xf>
    <xf numFmtId="9" fontId="0" fillId="25" borderId="0" xfId="0" applyNumberFormat="1" applyFill="1" applyBorder="1" applyAlignment="1">
      <alignment/>
    </xf>
    <xf numFmtId="171" fontId="0" fillId="25" borderId="0" xfId="0" applyNumberForma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53" applyFont="1" applyFill="1" applyBorder="1" applyAlignment="1">
      <alignment wrapText="1"/>
      <protection/>
    </xf>
    <xf numFmtId="0" fontId="14" fillId="0" borderId="0" xfId="53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171" fontId="0" fillId="0" borderId="16" xfId="0" applyNumberFormat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ультаты БАХА КИЕВ  и КУБОК КИЕ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2</xdr:col>
      <xdr:colOff>561975</xdr:colOff>
      <xdr:row>3</xdr:row>
      <xdr:rowOff>238125</xdr:rowOff>
    </xdr:to>
    <xdr:pic>
      <xdr:nvPicPr>
        <xdr:cNvPr id="1" name="Picture 1" descr="moaf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561975</xdr:colOff>
      <xdr:row>3</xdr:row>
      <xdr:rowOff>238125</xdr:rowOff>
    </xdr:to>
    <xdr:pic>
      <xdr:nvPicPr>
        <xdr:cNvPr id="2" name="Picture 2" descr="moaf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4.25390625" style="8" customWidth="1"/>
    <col min="2" max="2" width="4.875" style="0" customWidth="1"/>
    <col min="3" max="3" width="10.00390625" style="0" customWidth="1"/>
    <col min="4" max="5" width="23.125" style="0" customWidth="1"/>
    <col min="6" max="6" width="14.75390625" style="0" customWidth="1"/>
    <col min="7" max="7" width="18.125" style="0" hidden="1" customWidth="1"/>
    <col min="8" max="9" width="19.875" style="0" customWidth="1"/>
    <col min="10" max="10" width="14.75390625" style="0" customWidth="1"/>
    <col min="11" max="11" width="16.75390625" style="0" hidden="1" customWidth="1"/>
    <col min="12" max="12" width="19.25390625" style="0" hidden="1" customWidth="1"/>
    <col min="13" max="13" width="14.125" style="0" hidden="1" customWidth="1"/>
    <col min="14" max="14" width="13.625" style="0" hidden="1" customWidth="1"/>
    <col min="15" max="15" width="21.875" style="0" customWidth="1"/>
    <col min="16" max="16" width="15.75390625" style="0" hidden="1" customWidth="1"/>
    <col min="17" max="17" width="12.125" style="0" hidden="1" customWidth="1"/>
    <col min="18" max="18" width="10.375" style="0" hidden="1" customWidth="1"/>
    <col min="19" max="19" width="10.375" style="0" customWidth="1"/>
    <col min="20" max="20" width="9.25390625" style="0" bestFit="1" customWidth="1"/>
    <col min="21" max="21" width="9.25390625" style="0" customWidth="1"/>
    <col min="22" max="22" width="8.875" style="0" customWidth="1"/>
    <col min="23" max="23" width="10.625" style="0" customWidth="1"/>
    <col min="24" max="24" width="9.125" style="18" customWidth="1"/>
    <col min="25" max="25" width="9.375" style="18" bestFit="1" customWidth="1"/>
    <col min="26" max="26" width="9.375" style="0" bestFit="1" customWidth="1"/>
    <col min="27" max="27" width="9.875" style="0" customWidth="1"/>
    <col min="28" max="28" width="8.875" style="0" customWidth="1"/>
    <col min="29" max="29" width="9.25390625" style="0" bestFit="1" customWidth="1"/>
    <col min="31" max="31" width="16.25390625" style="0" bestFit="1" customWidth="1"/>
    <col min="32" max="32" width="10.125" style="0" customWidth="1"/>
  </cols>
  <sheetData>
    <row r="1" spans="1:256" ht="22.5" customHeight="1">
      <c r="A1" s="15"/>
      <c r="B1" s="1"/>
      <c r="C1" s="1"/>
      <c r="D1" s="1" t="s">
        <v>115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/>
      <c r="Y1" s="16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22.5" customHeight="1">
      <c r="B2" s="2"/>
      <c r="C2" s="2"/>
      <c r="D2" s="2" t="s">
        <v>116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"/>
      <c r="Y2" s="1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22.5" customHeight="1">
      <c r="B3" s="2"/>
      <c r="C3" s="2"/>
      <c r="D3" s="2" t="s">
        <v>117</v>
      </c>
      <c r="E3" s="2"/>
      <c r="F3" s="2"/>
      <c r="G3" s="2"/>
      <c r="H3" s="2"/>
      <c r="I3" s="2"/>
      <c r="J3" s="2" t="s">
        <v>118</v>
      </c>
      <c r="K3" s="2" t="s">
        <v>119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4:15" ht="36.75" customHeight="1">
      <c r="D4" s="93" t="s">
        <v>120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33" ht="46.5" customHeight="1">
      <c r="A5" s="19" t="s">
        <v>121</v>
      </c>
      <c r="B5" s="20" t="s">
        <v>0</v>
      </c>
      <c r="C5" s="19" t="s">
        <v>1</v>
      </c>
      <c r="D5" s="19" t="s">
        <v>122</v>
      </c>
      <c r="E5" s="19"/>
      <c r="F5" s="19" t="s">
        <v>123</v>
      </c>
      <c r="G5" s="19" t="s">
        <v>2</v>
      </c>
      <c r="H5" s="19" t="s">
        <v>124</v>
      </c>
      <c r="I5" s="19"/>
      <c r="J5" s="19" t="s">
        <v>125</v>
      </c>
      <c r="K5" s="19" t="s">
        <v>126</v>
      </c>
      <c r="L5" s="19" t="s">
        <v>127</v>
      </c>
      <c r="M5" s="19" t="s">
        <v>128</v>
      </c>
      <c r="N5" s="19" t="s">
        <v>129</v>
      </c>
      <c r="O5" s="19" t="s">
        <v>3</v>
      </c>
      <c r="P5" s="19" t="s">
        <v>4</v>
      </c>
      <c r="Q5" s="19" t="s">
        <v>5</v>
      </c>
      <c r="R5" s="19" t="s">
        <v>6</v>
      </c>
      <c r="S5" s="19" t="s">
        <v>130</v>
      </c>
      <c r="T5" s="19" t="s">
        <v>131</v>
      </c>
      <c r="U5" s="19" t="s">
        <v>132</v>
      </c>
      <c r="V5" s="19" t="s">
        <v>133</v>
      </c>
      <c r="W5" s="19" t="s">
        <v>134</v>
      </c>
      <c r="X5" s="21" t="s">
        <v>135</v>
      </c>
      <c r="Y5" s="19" t="s">
        <v>136</v>
      </c>
      <c r="Z5" s="19" t="s">
        <v>137</v>
      </c>
      <c r="AA5" s="19" t="s">
        <v>132</v>
      </c>
      <c r="AB5" s="19" t="s">
        <v>133</v>
      </c>
      <c r="AC5" s="19" t="s">
        <v>138</v>
      </c>
      <c r="AD5" s="19" t="s">
        <v>139</v>
      </c>
      <c r="AE5" s="19" t="s">
        <v>140</v>
      </c>
      <c r="AF5" s="19" t="s">
        <v>141</v>
      </c>
      <c r="AG5" s="21" t="s">
        <v>142</v>
      </c>
    </row>
    <row r="6" spans="1:33" s="38" customFormat="1" ht="17.25" customHeight="1">
      <c r="A6" s="22">
        <v>1</v>
      </c>
      <c r="B6" s="23">
        <v>107</v>
      </c>
      <c r="C6" s="24" t="s">
        <v>7</v>
      </c>
      <c r="D6" s="25" t="s">
        <v>36</v>
      </c>
      <c r="E6" s="26" t="s">
        <v>37</v>
      </c>
      <c r="F6" s="27" t="s">
        <v>38</v>
      </c>
      <c r="G6" s="24" t="s">
        <v>18</v>
      </c>
      <c r="H6" s="28" t="s">
        <v>39</v>
      </c>
      <c r="I6" s="29" t="s">
        <v>40</v>
      </c>
      <c r="J6" s="30" t="s">
        <v>41</v>
      </c>
      <c r="K6" s="31" t="s">
        <v>18</v>
      </c>
      <c r="L6" s="24" t="s">
        <v>143</v>
      </c>
      <c r="M6" s="31" t="s">
        <v>17</v>
      </c>
      <c r="N6" s="32" t="s">
        <v>18</v>
      </c>
      <c r="O6" s="28" t="s">
        <v>42</v>
      </c>
      <c r="P6" s="31" t="s">
        <v>26</v>
      </c>
      <c r="Q6" s="31" t="s">
        <v>27</v>
      </c>
      <c r="R6" s="24" t="s">
        <v>144</v>
      </c>
      <c r="S6" s="33">
        <v>0.7611111111111111</v>
      </c>
      <c r="T6" s="33">
        <v>0.7799652777777778</v>
      </c>
      <c r="U6" s="34">
        <v>0.017071759259258634</v>
      </c>
      <c r="V6" s="33"/>
      <c r="W6" s="34">
        <f>T6-S6-U6</f>
        <v>0.0017824074074080931</v>
      </c>
      <c r="X6" s="35">
        <v>2</v>
      </c>
      <c r="Y6" s="33">
        <v>0.3597222222222222</v>
      </c>
      <c r="Z6" s="34">
        <v>0.6743055555555556</v>
      </c>
      <c r="AA6" s="34"/>
      <c r="AB6" s="33"/>
      <c r="AC6" s="34">
        <f>Z6-Y6-AA6+AB6</f>
        <v>0.3145833333333334</v>
      </c>
      <c r="AD6" s="36">
        <v>22</v>
      </c>
      <c r="AE6" s="37">
        <f aca="true" t="shared" si="0" ref="AE6:AF10">AC6+W6</f>
        <v>0.3163657407407415</v>
      </c>
      <c r="AF6" s="35">
        <f t="shared" si="0"/>
        <v>24</v>
      </c>
      <c r="AG6" s="35">
        <v>1</v>
      </c>
    </row>
    <row r="7" spans="1:33" s="38" customFormat="1" ht="17.25" customHeight="1">
      <c r="A7" s="22">
        <v>2</v>
      </c>
      <c r="B7" s="22">
        <v>102</v>
      </c>
      <c r="C7" s="24" t="s">
        <v>7</v>
      </c>
      <c r="D7" s="28" t="s">
        <v>15</v>
      </c>
      <c r="E7" s="28" t="s">
        <v>16</v>
      </c>
      <c r="F7" s="39" t="s">
        <v>22</v>
      </c>
      <c r="G7" s="24" t="s">
        <v>18</v>
      </c>
      <c r="H7" s="28" t="s">
        <v>15</v>
      </c>
      <c r="I7" s="29" t="s">
        <v>23</v>
      </c>
      <c r="J7" s="30" t="s">
        <v>24</v>
      </c>
      <c r="K7" s="31" t="s">
        <v>18</v>
      </c>
      <c r="L7" s="24" t="s">
        <v>143</v>
      </c>
      <c r="M7" s="31" t="s">
        <v>17</v>
      </c>
      <c r="N7" s="32" t="s">
        <v>18</v>
      </c>
      <c r="O7" s="28" t="s">
        <v>25</v>
      </c>
      <c r="P7" s="31" t="s">
        <v>34</v>
      </c>
      <c r="Q7" s="31" t="s">
        <v>35</v>
      </c>
      <c r="R7" s="24" t="s">
        <v>144</v>
      </c>
      <c r="S7" s="33">
        <v>0.7583333333333333</v>
      </c>
      <c r="T7" s="33">
        <v>0.7777199074074074</v>
      </c>
      <c r="U7" s="34">
        <v>0.016493055555554692</v>
      </c>
      <c r="V7" s="33"/>
      <c r="W7" s="34">
        <f>T7-S7-U7</f>
        <v>0.002893518518519378</v>
      </c>
      <c r="X7" s="35">
        <v>2</v>
      </c>
      <c r="Y7" s="33">
        <v>0.37152777777777773</v>
      </c>
      <c r="Z7" s="34">
        <v>0.66875</v>
      </c>
      <c r="AA7" s="34"/>
      <c r="AB7" s="33">
        <v>0.02013888888888889</v>
      </c>
      <c r="AC7" s="34">
        <f>Z7-Y7-AA7+AB7</f>
        <v>0.3173611111111111</v>
      </c>
      <c r="AD7" s="36">
        <v>22</v>
      </c>
      <c r="AE7" s="37">
        <f t="shared" si="0"/>
        <v>0.32025462962963047</v>
      </c>
      <c r="AF7" s="35">
        <f t="shared" si="0"/>
        <v>24</v>
      </c>
      <c r="AG7" s="35">
        <v>2</v>
      </c>
    </row>
    <row r="8" spans="1:33" s="38" customFormat="1" ht="17.25" customHeight="1">
      <c r="A8" s="22">
        <v>4</v>
      </c>
      <c r="B8" s="22">
        <v>101</v>
      </c>
      <c r="C8" s="24" t="s">
        <v>7</v>
      </c>
      <c r="D8" s="28" t="s">
        <v>8</v>
      </c>
      <c r="E8" s="28" t="s">
        <v>9</v>
      </c>
      <c r="F8" s="39" t="s">
        <v>10</v>
      </c>
      <c r="G8" s="24" t="s">
        <v>145</v>
      </c>
      <c r="H8" s="28" t="s">
        <v>12</v>
      </c>
      <c r="I8" s="29" t="s">
        <v>13</v>
      </c>
      <c r="J8" s="30" t="s">
        <v>14</v>
      </c>
      <c r="K8" s="31" t="s">
        <v>18</v>
      </c>
      <c r="L8" s="24" t="s">
        <v>146</v>
      </c>
      <c r="M8" s="31" t="s">
        <v>57</v>
      </c>
      <c r="N8" s="32" t="s">
        <v>18</v>
      </c>
      <c r="O8" s="28" t="s">
        <v>19</v>
      </c>
      <c r="P8" s="31">
        <v>5556729</v>
      </c>
      <c r="Q8" s="31" t="s">
        <v>147</v>
      </c>
      <c r="R8" s="24" t="s">
        <v>144</v>
      </c>
      <c r="S8" s="33">
        <v>0.7569444444444445</v>
      </c>
      <c r="T8" s="33">
        <v>0.7758680555555556</v>
      </c>
      <c r="U8" s="34">
        <v>0.016990740740739696</v>
      </c>
      <c r="V8" s="33"/>
      <c r="W8" s="34">
        <f>T8-S8-U8</f>
        <v>0.0019328703703713757</v>
      </c>
      <c r="X8" s="35">
        <v>2</v>
      </c>
      <c r="Y8" s="33">
        <v>0.3590277777777778</v>
      </c>
      <c r="Z8" s="34">
        <v>0.9131944444444445</v>
      </c>
      <c r="AA8" s="34"/>
      <c r="AB8" s="33"/>
      <c r="AC8" s="34">
        <f>Z8-Y8-AA8+AB8</f>
        <v>0.5541666666666667</v>
      </c>
      <c r="AD8" s="36">
        <v>21</v>
      </c>
      <c r="AE8" s="37">
        <f t="shared" si="0"/>
        <v>0.5560995370370381</v>
      </c>
      <c r="AF8" s="35">
        <f t="shared" si="0"/>
        <v>23</v>
      </c>
      <c r="AG8" s="35">
        <v>3</v>
      </c>
    </row>
    <row r="9" spans="1:33" s="38" customFormat="1" ht="17.25" customHeight="1">
      <c r="A9" s="22">
        <v>3</v>
      </c>
      <c r="B9" s="40">
        <v>111</v>
      </c>
      <c r="C9" s="24" t="s">
        <v>7</v>
      </c>
      <c r="D9" s="41" t="s">
        <v>43</v>
      </c>
      <c r="E9" s="42" t="s">
        <v>9</v>
      </c>
      <c r="F9" s="41" t="s">
        <v>44</v>
      </c>
      <c r="G9" s="25" t="s">
        <v>18</v>
      </c>
      <c r="H9" s="43" t="s">
        <v>45</v>
      </c>
      <c r="I9" s="44" t="s">
        <v>46</v>
      </c>
      <c r="J9" s="44" t="s">
        <v>47</v>
      </c>
      <c r="K9" s="25" t="s">
        <v>18</v>
      </c>
      <c r="L9" s="24" t="s">
        <v>143</v>
      </c>
      <c r="M9" s="31" t="s">
        <v>17</v>
      </c>
      <c r="N9" s="32" t="s">
        <v>18</v>
      </c>
      <c r="O9" s="44" t="s">
        <v>49</v>
      </c>
      <c r="P9" s="27" t="s">
        <v>148</v>
      </c>
      <c r="Q9" s="31" t="s">
        <v>149</v>
      </c>
      <c r="R9" s="24" t="s">
        <v>144</v>
      </c>
      <c r="S9" s="33" t="s">
        <v>169</v>
      </c>
      <c r="T9" s="33"/>
      <c r="U9" s="33"/>
      <c r="V9" s="33">
        <v>0.010416666666666666</v>
      </c>
      <c r="W9" s="34">
        <v>0.010416666666666666</v>
      </c>
      <c r="X9" s="45">
        <v>0</v>
      </c>
      <c r="Y9" s="33">
        <v>0.3652777777777778</v>
      </c>
      <c r="Z9" s="33">
        <v>0.7895833333333333</v>
      </c>
      <c r="AA9" s="33"/>
      <c r="AB9" s="33"/>
      <c r="AC9" s="34">
        <f>Z9-Y9-AA9+AB9</f>
        <v>0.4243055555555555</v>
      </c>
      <c r="AD9" s="36">
        <v>13</v>
      </c>
      <c r="AE9" s="37">
        <f t="shared" si="0"/>
        <v>0.4347222222222222</v>
      </c>
      <c r="AF9" s="35">
        <f t="shared" si="0"/>
        <v>13</v>
      </c>
      <c r="AG9" s="35">
        <v>4</v>
      </c>
    </row>
    <row r="10" spans="1:33" s="38" customFormat="1" ht="17.25" customHeight="1">
      <c r="A10" s="46">
        <v>5</v>
      </c>
      <c r="B10" s="22">
        <v>103</v>
      </c>
      <c r="C10" s="47" t="s">
        <v>7</v>
      </c>
      <c r="D10" s="28" t="s">
        <v>28</v>
      </c>
      <c r="E10" s="28" t="s">
        <v>29</v>
      </c>
      <c r="F10" s="39" t="s">
        <v>30</v>
      </c>
      <c r="G10" s="47" t="s">
        <v>11</v>
      </c>
      <c r="H10" s="28" t="s">
        <v>31</v>
      </c>
      <c r="I10" s="29" t="s">
        <v>32</v>
      </c>
      <c r="J10" s="30" t="s">
        <v>33</v>
      </c>
      <c r="K10" s="48" t="s">
        <v>11</v>
      </c>
      <c r="L10" s="47" t="s">
        <v>143</v>
      </c>
      <c r="M10" s="48" t="s">
        <v>17</v>
      </c>
      <c r="N10" s="49" t="s">
        <v>18</v>
      </c>
      <c r="O10" s="28" t="s">
        <v>19</v>
      </c>
      <c r="P10" s="48" t="s">
        <v>20</v>
      </c>
      <c r="Q10" s="48" t="s">
        <v>21</v>
      </c>
      <c r="R10" s="47" t="s">
        <v>144</v>
      </c>
      <c r="S10" s="33">
        <v>0.7597222222222223</v>
      </c>
      <c r="T10" s="33">
        <v>0.7786921296296296</v>
      </c>
      <c r="U10" s="34">
        <v>0.016898148148147274</v>
      </c>
      <c r="V10" s="33"/>
      <c r="W10" s="34">
        <f>T10-S10-U10</f>
        <v>0.002071759259260064</v>
      </c>
      <c r="X10" s="35">
        <v>2</v>
      </c>
      <c r="Y10" s="33">
        <v>0.3590277777777778</v>
      </c>
      <c r="Z10" s="34">
        <v>0.6736111111111112</v>
      </c>
      <c r="AA10" s="34"/>
      <c r="AB10" s="33"/>
      <c r="AC10" s="34">
        <f>Z10-Y10-AA10+AB10</f>
        <v>0.3145833333333334</v>
      </c>
      <c r="AD10" s="36">
        <v>5</v>
      </c>
      <c r="AE10" s="37">
        <f t="shared" si="0"/>
        <v>0.31665509259259345</v>
      </c>
      <c r="AF10" s="35">
        <f t="shared" si="0"/>
        <v>7</v>
      </c>
      <c r="AG10" s="35">
        <v>5</v>
      </c>
    </row>
    <row r="11" spans="1:33" s="62" customFormat="1" ht="17.25" customHeight="1">
      <c r="A11" s="50"/>
      <c r="B11" s="51"/>
      <c r="C11" s="51"/>
      <c r="D11" s="52"/>
      <c r="E11" s="52"/>
      <c r="F11" s="53"/>
      <c r="G11" s="53"/>
      <c r="H11" s="52"/>
      <c r="I11" s="52"/>
      <c r="J11" s="53"/>
      <c r="K11" s="53"/>
      <c r="L11" s="51"/>
      <c r="M11" s="54"/>
      <c r="N11" s="55"/>
      <c r="O11" s="53"/>
      <c r="P11" s="56"/>
      <c r="Q11" s="54"/>
      <c r="R11" s="51"/>
      <c r="S11" s="57"/>
      <c r="T11" s="58"/>
      <c r="U11" s="58"/>
      <c r="V11" s="59"/>
      <c r="W11" s="58"/>
      <c r="X11" s="60"/>
      <c r="Y11" s="57"/>
      <c r="Z11" s="58"/>
      <c r="AA11" s="58"/>
      <c r="AB11" s="59"/>
      <c r="AC11" s="58"/>
      <c r="AD11" s="61"/>
      <c r="AE11" s="59"/>
      <c r="AF11" s="61"/>
      <c r="AG11" s="60"/>
    </row>
    <row r="12" spans="1:33" ht="17.25" customHeight="1">
      <c r="A12" s="63">
        <v>1</v>
      </c>
      <c r="B12" s="3">
        <v>204</v>
      </c>
      <c r="C12" s="64" t="s">
        <v>50</v>
      </c>
      <c r="D12" s="4" t="s">
        <v>74</v>
      </c>
      <c r="E12" s="4" t="s">
        <v>13</v>
      </c>
      <c r="F12" s="5" t="s">
        <v>75</v>
      </c>
      <c r="G12" s="64" t="s">
        <v>18</v>
      </c>
      <c r="H12" s="4" t="s">
        <v>76</v>
      </c>
      <c r="I12" s="6" t="s">
        <v>52</v>
      </c>
      <c r="J12" s="7" t="s">
        <v>77</v>
      </c>
      <c r="K12" s="65" t="s">
        <v>18</v>
      </c>
      <c r="L12" s="64" t="s">
        <v>150</v>
      </c>
      <c r="M12" s="65" t="s">
        <v>17</v>
      </c>
      <c r="N12" s="66" t="s">
        <v>18</v>
      </c>
      <c r="O12" s="4" t="s">
        <v>78</v>
      </c>
      <c r="P12" s="67">
        <v>269306</v>
      </c>
      <c r="Q12" s="68" t="s">
        <v>151</v>
      </c>
      <c r="R12" s="64" t="s">
        <v>144</v>
      </c>
      <c r="S12" s="69">
        <v>0.7861111111111111</v>
      </c>
      <c r="T12" s="69">
        <v>0.7904745370370371</v>
      </c>
      <c r="U12" s="70"/>
      <c r="V12" s="71"/>
      <c r="W12" s="70">
        <f>T12-S12-U12</f>
        <v>0.004363425925925979</v>
      </c>
      <c r="X12" s="72">
        <v>2</v>
      </c>
      <c r="Y12" s="71">
        <v>0.36319444444444443</v>
      </c>
      <c r="Z12" s="70">
        <v>0.782638888888889</v>
      </c>
      <c r="AA12" s="70"/>
      <c r="AB12" s="71"/>
      <c r="AC12" s="70">
        <f>Z12-Y12-AA12+AB12</f>
        <v>0.41944444444444456</v>
      </c>
      <c r="AD12" s="73">
        <v>17</v>
      </c>
      <c r="AE12" s="71">
        <f aca="true" t="shared" si="1" ref="AE12:AF15">AC12+W12</f>
        <v>0.42380787037037054</v>
      </c>
      <c r="AF12" s="74">
        <f t="shared" si="1"/>
        <v>19</v>
      </c>
      <c r="AG12" s="72">
        <v>1</v>
      </c>
    </row>
    <row r="13" spans="1:33" ht="17.25" customHeight="1">
      <c r="A13" s="3">
        <v>3</v>
      </c>
      <c r="B13" s="3">
        <v>202</v>
      </c>
      <c r="C13" s="75" t="s">
        <v>50</v>
      </c>
      <c r="D13" s="4" t="s">
        <v>59</v>
      </c>
      <c r="E13" s="4" t="s">
        <v>60</v>
      </c>
      <c r="F13" s="5" t="s">
        <v>170</v>
      </c>
      <c r="G13" s="75" t="s">
        <v>61</v>
      </c>
      <c r="H13" s="4" t="s">
        <v>62</v>
      </c>
      <c r="I13" s="6" t="s">
        <v>63</v>
      </c>
      <c r="J13" s="7" t="s">
        <v>171</v>
      </c>
      <c r="K13" s="76" t="s">
        <v>61</v>
      </c>
      <c r="L13" s="75" t="s">
        <v>152</v>
      </c>
      <c r="M13" s="76" t="s">
        <v>57</v>
      </c>
      <c r="N13" s="77" t="s">
        <v>18</v>
      </c>
      <c r="O13" s="4" t="s">
        <v>64</v>
      </c>
      <c r="P13" s="76">
        <v>537083</v>
      </c>
      <c r="Q13" s="76" t="s">
        <v>65</v>
      </c>
      <c r="R13" s="75" t="s">
        <v>144</v>
      </c>
      <c r="S13" s="69">
        <v>0.7638888888888888</v>
      </c>
      <c r="T13" s="69">
        <v>0.7829166666666666</v>
      </c>
      <c r="U13" s="78">
        <v>0.016851851851850452</v>
      </c>
      <c r="V13" s="69">
        <v>0.003472222222222222</v>
      </c>
      <c r="W13" s="70">
        <f>T13-S13-U13+V13</f>
        <v>0.005648148148149524</v>
      </c>
      <c r="X13" s="74">
        <v>2</v>
      </c>
      <c r="Y13" s="69">
        <v>0.36944444444444446</v>
      </c>
      <c r="Z13" s="78">
        <v>0.7097222222222223</v>
      </c>
      <c r="AA13" s="78"/>
      <c r="AB13" s="69"/>
      <c r="AC13" s="78">
        <f>Z13-Y13-AA13+AB13</f>
        <v>0.3402777777777778</v>
      </c>
      <c r="AD13" s="73">
        <v>16</v>
      </c>
      <c r="AE13" s="69">
        <f t="shared" si="1"/>
        <v>0.3459259259259273</v>
      </c>
      <c r="AF13" s="74">
        <f t="shared" si="1"/>
        <v>18</v>
      </c>
      <c r="AG13" s="74">
        <v>2</v>
      </c>
    </row>
    <row r="14" spans="1:33" ht="17.25" customHeight="1">
      <c r="A14" s="3">
        <v>2</v>
      </c>
      <c r="B14" s="3">
        <v>203</v>
      </c>
      <c r="C14" s="75" t="s">
        <v>50</v>
      </c>
      <c r="D14" s="4" t="s">
        <v>66</v>
      </c>
      <c r="E14" s="4" t="s">
        <v>67</v>
      </c>
      <c r="F14" s="5" t="s">
        <v>68</v>
      </c>
      <c r="G14" s="75" t="s">
        <v>18</v>
      </c>
      <c r="H14" s="4" t="s">
        <v>69</v>
      </c>
      <c r="I14" s="6" t="s">
        <v>29</v>
      </c>
      <c r="J14" s="7" t="s">
        <v>70</v>
      </c>
      <c r="K14" s="76" t="s">
        <v>153</v>
      </c>
      <c r="L14" s="75" t="s">
        <v>146</v>
      </c>
      <c r="M14" s="76" t="s">
        <v>57</v>
      </c>
      <c r="N14" s="77" t="s">
        <v>18</v>
      </c>
      <c r="O14" s="4" t="s">
        <v>71</v>
      </c>
      <c r="P14" s="76" t="s">
        <v>154</v>
      </c>
      <c r="Q14" s="76" t="s">
        <v>155</v>
      </c>
      <c r="R14" s="75" t="s">
        <v>144</v>
      </c>
      <c r="S14" s="69">
        <v>0.7652777777777778</v>
      </c>
      <c r="T14" s="69">
        <v>0.7844212962962963</v>
      </c>
      <c r="U14" s="78">
        <v>0.01672453703703569</v>
      </c>
      <c r="V14" s="69"/>
      <c r="W14" s="70">
        <f>T14-S14-U14</f>
        <v>0.002418981481482785</v>
      </c>
      <c r="X14" s="74">
        <v>2</v>
      </c>
      <c r="Y14" s="69">
        <v>0.37083333333333335</v>
      </c>
      <c r="Z14" s="78">
        <v>0.7444444444444445</v>
      </c>
      <c r="AA14" s="78"/>
      <c r="AB14" s="69"/>
      <c r="AC14" s="78">
        <f>Z14-Y14-AA14+AB14</f>
        <v>0.3736111111111111</v>
      </c>
      <c r="AD14" s="73">
        <v>9</v>
      </c>
      <c r="AE14" s="69">
        <f t="shared" si="1"/>
        <v>0.3760300925925939</v>
      </c>
      <c r="AF14" s="74">
        <f t="shared" si="1"/>
        <v>11</v>
      </c>
      <c r="AG14" s="74">
        <v>3</v>
      </c>
    </row>
    <row r="15" spans="1:33" ht="17.25" customHeight="1">
      <c r="A15" s="3">
        <v>4</v>
      </c>
      <c r="B15" s="3">
        <v>201</v>
      </c>
      <c r="C15" s="75" t="s">
        <v>50</v>
      </c>
      <c r="D15" s="4" t="s">
        <v>51</v>
      </c>
      <c r="E15" s="4" t="s">
        <v>52</v>
      </c>
      <c r="F15" s="5" t="s">
        <v>53</v>
      </c>
      <c r="G15" s="75" t="s">
        <v>18</v>
      </c>
      <c r="H15" s="4" t="s">
        <v>54</v>
      </c>
      <c r="I15" s="6" t="s">
        <v>55</v>
      </c>
      <c r="J15" s="7" t="s">
        <v>56</v>
      </c>
      <c r="K15" s="76" t="s">
        <v>18</v>
      </c>
      <c r="L15" s="75" t="s">
        <v>156</v>
      </c>
      <c r="M15" s="76" t="s">
        <v>157</v>
      </c>
      <c r="N15" s="77" t="s">
        <v>18</v>
      </c>
      <c r="O15" s="4" t="s">
        <v>58</v>
      </c>
      <c r="P15" s="76" t="s">
        <v>158</v>
      </c>
      <c r="Q15" s="76" t="s">
        <v>159</v>
      </c>
      <c r="R15" s="75" t="s">
        <v>144</v>
      </c>
      <c r="S15" s="69">
        <v>0.7625</v>
      </c>
      <c r="T15" s="69">
        <v>0.7816319444444444</v>
      </c>
      <c r="U15" s="79">
        <v>0.01671296296296243</v>
      </c>
      <c r="V15" s="69"/>
      <c r="W15" s="70">
        <f>T15-S15-U15</f>
        <v>0.0024189814814820076</v>
      </c>
      <c r="X15" s="74">
        <v>2</v>
      </c>
      <c r="Y15" s="80">
        <v>0.36875</v>
      </c>
      <c r="Z15" s="79">
        <v>0.6368055555555555</v>
      </c>
      <c r="AA15" s="79"/>
      <c r="AB15" s="69"/>
      <c r="AC15" s="78">
        <f>Z15-Y15-AA15+AB15</f>
        <v>0.2680555555555555</v>
      </c>
      <c r="AD15" s="73">
        <v>5</v>
      </c>
      <c r="AE15" s="69">
        <f t="shared" si="1"/>
        <v>0.2704745370370375</v>
      </c>
      <c r="AF15" s="74">
        <f t="shared" si="1"/>
        <v>7</v>
      </c>
      <c r="AG15" s="74">
        <v>4</v>
      </c>
    </row>
    <row r="16" spans="1:33" ht="17.25" customHeight="1">
      <c r="A16" s="3">
        <v>5</v>
      </c>
      <c r="B16" s="3">
        <v>603</v>
      </c>
      <c r="C16" s="75" t="s">
        <v>50</v>
      </c>
      <c r="D16" s="4" t="s">
        <v>79</v>
      </c>
      <c r="E16" s="4" t="s">
        <v>32</v>
      </c>
      <c r="F16" s="5" t="s">
        <v>80</v>
      </c>
      <c r="G16" s="75" t="s">
        <v>18</v>
      </c>
      <c r="H16" s="4" t="s">
        <v>81</v>
      </c>
      <c r="I16" s="6" t="s">
        <v>46</v>
      </c>
      <c r="J16" s="7" t="s">
        <v>82</v>
      </c>
      <c r="K16" s="76" t="s">
        <v>18</v>
      </c>
      <c r="L16" s="75" t="s">
        <v>146</v>
      </c>
      <c r="M16" s="76" t="s">
        <v>57</v>
      </c>
      <c r="N16" s="77" t="s">
        <v>18</v>
      </c>
      <c r="O16" s="4" t="s">
        <v>83</v>
      </c>
      <c r="P16" s="81" t="s">
        <v>160</v>
      </c>
      <c r="Q16" s="82" t="s">
        <v>161</v>
      </c>
      <c r="R16" s="75" t="s">
        <v>144</v>
      </c>
      <c r="S16" s="69">
        <v>0.7666666666666666</v>
      </c>
      <c r="T16" s="69">
        <v>0.7863078703703703</v>
      </c>
      <c r="U16" s="70">
        <v>0.013217592592591365</v>
      </c>
      <c r="V16" s="71"/>
      <c r="W16" s="70">
        <f>T16-S16-U16</f>
        <v>0.006423611111112337</v>
      </c>
      <c r="X16" s="74">
        <v>2</v>
      </c>
      <c r="Y16" s="97" t="s">
        <v>162</v>
      </c>
      <c r="Z16" s="98"/>
      <c r="AA16" s="98"/>
      <c r="AB16" s="98"/>
      <c r="AC16" s="98"/>
      <c r="AD16" s="98"/>
      <c r="AE16" s="98"/>
      <c r="AF16" s="98"/>
      <c r="AG16" s="99"/>
    </row>
    <row r="17" spans="1:33" s="62" customFormat="1" ht="17.25" customHeight="1">
      <c r="A17" s="83"/>
      <c r="B17" s="61"/>
      <c r="C17" s="61"/>
      <c r="D17" s="61"/>
      <c r="E17" s="61"/>
      <c r="F17" s="84"/>
      <c r="G17" s="61"/>
      <c r="H17" s="61"/>
      <c r="I17" s="61"/>
      <c r="J17" s="85"/>
      <c r="K17" s="84"/>
      <c r="L17" s="61"/>
      <c r="M17" s="84"/>
      <c r="N17" s="85"/>
      <c r="O17" s="84"/>
      <c r="P17" s="84"/>
      <c r="Q17" s="84"/>
      <c r="R17" s="61"/>
      <c r="S17" s="59"/>
      <c r="T17" s="86"/>
      <c r="U17" s="86"/>
      <c r="V17" s="59"/>
      <c r="W17" s="86"/>
      <c r="X17" s="87"/>
      <c r="Y17" s="59"/>
      <c r="Z17" s="86"/>
      <c r="AA17" s="86"/>
      <c r="AB17" s="59"/>
      <c r="AC17" s="86"/>
      <c r="AD17" s="61"/>
      <c r="AE17" s="59"/>
      <c r="AF17" s="61"/>
      <c r="AG17" s="87"/>
    </row>
    <row r="18" spans="1:33" ht="17.25" customHeight="1">
      <c r="A18" s="63">
        <v>1</v>
      </c>
      <c r="B18" s="3">
        <v>702</v>
      </c>
      <c r="C18" s="64" t="s">
        <v>84</v>
      </c>
      <c r="D18" s="4" t="s">
        <v>91</v>
      </c>
      <c r="E18" s="4" t="s">
        <v>9</v>
      </c>
      <c r="F18" s="5" t="s">
        <v>56</v>
      </c>
      <c r="G18" s="64" t="s">
        <v>92</v>
      </c>
      <c r="H18" s="4" t="s">
        <v>93</v>
      </c>
      <c r="I18" s="6" t="s">
        <v>94</v>
      </c>
      <c r="J18" s="7" t="s">
        <v>95</v>
      </c>
      <c r="K18" s="65" t="s">
        <v>92</v>
      </c>
      <c r="L18" s="64" t="s">
        <v>143</v>
      </c>
      <c r="M18" s="65" t="s">
        <v>17</v>
      </c>
      <c r="N18" s="66" t="s">
        <v>18</v>
      </c>
      <c r="O18" s="4" t="s">
        <v>96</v>
      </c>
      <c r="P18" s="65" t="s">
        <v>97</v>
      </c>
      <c r="Q18" s="65" t="s">
        <v>98</v>
      </c>
      <c r="R18" s="88" t="s">
        <v>144</v>
      </c>
      <c r="S18" s="69">
        <v>0.751388888888889</v>
      </c>
      <c r="T18" s="69">
        <v>0.770775462962963</v>
      </c>
      <c r="U18" s="70">
        <v>0.016122685185185115</v>
      </c>
      <c r="V18" s="71"/>
      <c r="W18" s="70">
        <f>T18-S18-U18</f>
        <v>0.003263888888888844</v>
      </c>
      <c r="X18" s="72">
        <v>2</v>
      </c>
      <c r="Y18" s="71">
        <v>0.36041666666666666</v>
      </c>
      <c r="Z18" s="70">
        <v>0.6173611111111111</v>
      </c>
      <c r="AA18" s="70"/>
      <c r="AB18" s="69"/>
      <c r="AC18" s="70">
        <f>Z18-Y18-AA18+AB18</f>
        <v>0.2569444444444445</v>
      </c>
      <c r="AD18" s="73">
        <v>33</v>
      </c>
      <c r="AE18" s="71">
        <f aca="true" t="shared" si="2" ref="AE18:AF22">AC18+W18</f>
        <v>0.2602083333333333</v>
      </c>
      <c r="AF18" s="74">
        <f t="shared" si="2"/>
        <v>35</v>
      </c>
      <c r="AG18" s="72">
        <v>1</v>
      </c>
    </row>
    <row r="19" spans="1:33" ht="17.25" customHeight="1">
      <c r="A19" s="3">
        <v>3</v>
      </c>
      <c r="B19" s="3">
        <v>701</v>
      </c>
      <c r="C19" s="75" t="s">
        <v>84</v>
      </c>
      <c r="D19" s="4" t="s">
        <v>85</v>
      </c>
      <c r="E19" s="4" t="s">
        <v>29</v>
      </c>
      <c r="F19" s="5" t="s">
        <v>86</v>
      </c>
      <c r="G19" s="75" t="s">
        <v>18</v>
      </c>
      <c r="H19" s="4" t="s">
        <v>87</v>
      </c>
      <c r="I19" s="6" t="s">
        <v>63</v>
      </c>
      <c r="J19" s="7" t="s">
        <v>88</v>
      </c>
      <c r="K19" s="76" t="s">
        <v>18</v>
      </c>
      <c r="L19" s="75" t="s">
        <v>143</v>
      </c>
      <c r="M19" s="76" t="s">
        <v>48</v>
      </c>
      <c r="N19" s="77" t="s">
        <v>18</v>
      </c>
      <c r="O19" s="4" t="s">
        <v>89</v>
      </c>
      <c r="P19" s="76" t="s">
        <v>72</v>
      </c>
      <c r="Q19" s="76" t="s">
        <v>73</v>
      </c>
      <c r="R19" s="75" t="s">
        <v>144</v>
      </c>
      <c r="S19" s="69">
        <v>0.75</v>
      </c>
      <c r="T19" s="69">
        <v>0.7700578703703704</v>
      </c>
      <c r="U19" s="78">
        <v>0.016550925925925997</v>
      </c>
      <c r="V19" s="69"/>
      <c r="W19" s="70">
        <f>T19-S19-U19</f>
        <v>0.0035069444444444375</v>
      </c>
      <c r="X19" s="74">
        <v>2</v>
      </c>
      <c r="Y19" s="69">
        <v>0.36180555555555555</v>
      </c>
      <c r="Z19" s="78">
        <v>0.6229166666666667</v>
      </c>
      <c r="AA19" s="78"/>
      <c r="AB19" s="78">
        <v>0.041666666666666664</v>
      </c>
      <c r="AC19" s="78">
        <f>Z19-Y19-AA19+AB19</f>
        <v>0.3027777777777778</v>
      </c>
      <c r="AD19" s="73">
        <v>33</v>
      </c>
      <c r="AE19" s="69">
        <f t="shared" si="2"/>
        <v>0.30628472222222225</v>
      </c>
      <c r="AF19" s="74">
        <f t="shared" si="2"/>
        <v>35</v>
      </c>
      <c r="AG19" s="74">
        <v>2</v>
      </c>
    </row>
    <row r="20" spans="1:33" ht="17.25" customHeight="1">
      <c r="A20" s="3">
        <v>2</v>
      </c>
      <c r="B20" s="3">
        <v>705</v>
      </c>
      <c r="C20" s="75" t="s">
        <v>84</v>
      </c>
      <c r="D20" s="4" t="s">
        <v>106</v>
      </c>
      <c r="E20" s="4" t="s">
        <v>29</v>
      </c>
      <c r="F20" s="5" t="s">
        <v>107</v>
      </c>
      <c r="G20" s="89" t="s">
        <v>163</v>
      </c>
      <c r="H20" s="4" t="s">
        <v>108</v>
      </c>
      <c r="I20" s="6" t="s">
        <v>109</v>
      </c>
      <c r="J20" s="7" t="s">
        <v>30</v>
      </c>
      <c r="K20" s="89" t="s">
        <v>163</v>
      </c>
      <c r="L20" s="75" t="s">
        <v>143</v>
      </c>
      <c r="M20" s="76" t="s">
        <v>17</v>
      </c>
      <c r="N20" s="77" t="s">
        <v>18</v>
      </c>
      <c r="O20" s="4" t="s">
        <v>110</v>
      </c>
      <c r="P20" s="89" t="s">
        <v>164</v>
      </c>
      <c r="Q20" s="89" t="s">
        <v>90</v>
      </c>
      <c r="R20" s="75" t="s">
        <v>144</v>
      </c>
      <c r="S20" s="69">
        <v>0.7541666666666668</v>
      </c>
      <c r="T20" s="69">
        <v>0.7736689814814816</v>
      </c>
      <c r="U20" s="78">
        <v>0.016215277777777537</v>
      </c>
      <c r="V20" s="69"/>
      <c r="W20" s="70">
        <f>T20-S20-U20</f>
        <v>0.003287037037037255</v>
      </c>
      <c r="X20" s="74">
        <v>2</v>
      </c>
      <c r="Y20" s="69">
        <v>0.3611111111111111</v>
      </c>
      <c r="Z20" s="78">
        <v>0.6138888888888888</v>
      </c>
      <c r="AA20" s="78"/>
      <c r="AB20" s="69"/>
      <c r="AC20" s="78">
        <f>Z20-Y20-AA20+AB20</f>
        <v>0.2527777777777777</v>
      </c>
      <c r="AD20" s="73">
        <v>32</v>
      </c>
      <c r="AE20" s="69">
        <f t="shared" si="2"/>
        <v>0.25606481481481497</v>
      </c>
      <c r="AF20" s="74">
        <f t="shared" si="2"/>
        <v>34</v>
      </c>
      <c r="AG20" s="74">
        <v>3</v>
      </c>
    </row>
    <row r="21" spans="1:33" ht="17.25" customHeight="1">
      <c r="A21" s="3">
        <v>4</v>
      </c>
      <c r="B21" s="3">
        <v>713</v>
      </c>
      <c r="C21" s="75" t="s">
        <v>84</v>
      </c>
      <c r="D21" s="4" t="s">
        <v>111</v>
      </c>
      <c r="E21" s="4" t="s">
        <v>112</v>
      </c>
      <c r="F21" s="5" t="s">
        <v>95</v>
      </c>
      <c r="G21" s="75" t="s">
        <v>18</v>
      </c>
      <c r="H21" s="4" t="s">
        <v>111</v>
      </c>
      <c r="I21" s="6" t="s">
        <v>113</v>
      </c>
      <c r="J21" s="7" t="s">
        <v>88</v>
      </c>
      <c r="K21" s="76" t="s">
        <v>18</v>
      </c>
      <c r="L21" s="75" t="s">
        <v>152</v>
      </c>
      <c r="M21" s="76" t="s">
        <v>57</v>
      </c>
      <c r="N21" s="77" t="s">
        <v>18</v>
      </c>
      <c r="O21" s="4" t="s">
        <v>110</v>
      </c>
      <c r="P21" s="76" t="s">
        <v>165</v>
      </c>
      <c r="Q21" s="76" t="s">
        <v>114</v>
      </c>
      <c r="R21" s="75" t="s">
        <v>144</v>
      </c>
      <c r="S21" s="69">
        <v>0.7555555555555555</v>
      </c>
      <c r="T21" s="69">
        <v>0.7749537037037038</v>
      </c>
      <c r="U21" s="78">
        <v>0.01631944444444433</v>
      </c>
      <c r="V21" s="69"/>
      <c r="W21" s="70">
        <f>T21-S21-U21</f>
        <v>0.003078703703703889</v>
      </c>
      <c r="X21" s="74">
        <v>2</v>
      </c>
      <c r="Y21" s="69">
        <v>0.3645833333333333</v>
      </c>
      <c r="Z21" s="78">
        <v>0.6743055555555556</v>
      </c>
      <c r="AA21" s="78"/>
      <c r="AB21" s="69"/>
      <c r="AC21" s="78">
        <f>Z21-Y21-AA21+AB21</f>
        <v>0.3097222222222223</v>
      </c>
      <c r="AD21" s="73">
        <v>30</v>
      </c>
      <c r="AE21" s="69">
        <f t="shared" si="2"/>
        <v>0.3128009259259262</v>
      </c>
      <c r="AF21" s="74">
        <f t="shared" si="2"/>
        <v>32</v>
      </c>
      <c r="AG21" s="74">
        <v>4</v>
      </c>
    </row>
    <row r="22" spans="1:33" ht="17.25" customHeight="1">
      <c r="A22" s="3">
        <v>5</v>
      </c>
      <c r="B22" s="11">
        <v>704</v>
      </c>
      <c r="C22" s="75" t="s">
        <v>84</v>
      </c>
      <c r="D22" s="9" t="s">
        <v>99</v>
      </c>
      <c r="E22" s="10" t="s">
        <v>100</v>
      </c>
      <c r="F22" s="12" t="s">
        <v>101</v>
      </c>
      <c r="G22" s="75" t="s">
        <v>61</v>
      </c>
      <c r="H22" s="4" t="s">
        <v>102</v>
      </c>
      <c r="I22" s="6" t="s">
        <v>103</v>
      </c>
      <c r="J22" s="7" t="s">
        <v>104</v>
      </c>
      <c r="K22" s="76" t="s">
        <v>18</v>
      </c>
      <c r="L22" s="75" t="s">
        <v>152</v>
      </c>
      <c r="M22" s="76" t="s">
        <v>57</v>
      </c>
      <c r="N22" s="77" t="s">
        <v>18</v>
      </c>
      <c r="O22" s="4" t="s">
        <v>105</v>
      </c>
      <c r="P22" s="76">
        <v>858787</v>
      </c>
      <c r="Q22" s="76" t="s">
        <v>166</v>
      </c>
      <c r="R22" s="75" t="s">
        <v>144</v>
      </c>
      <c r="S22" s="69">
        <v>0.7527777777777778</v>
      </c>
      <c r="T22" s="69">
        <v>0.7721180555555556</v>
      </c>
      <c r="U22" s="90">
        <v>0.01646990740740717</v>
      </c>
      <c r="V22" s="69"/>
      <c r="W22" s="70">
        <f>T22-S22-U22</f>
        <v>0.002870370370370634</v>
      </c>
      <c r="X22" s="74">
        <v>2</v>
      </c>
      <c r="Y22" s="69">
        <v>0.3638888888888889</v>
      </c>
      <c r="Z22" s="91">
        <v>0.8604166666666666</v>
      </c>
      <c r="AA22" s="90"/>
      <c r="AB22" s="69"/>
      <c r="AC22" s="78">
        <f>Z22-Y22-AA22+AB22</f>
        <v>0.49652777777777773</v>
      </c>
      <c r="AD22" s="73">
        <v>26</v>
      </c>
      <c r="AE22" s="69">
        <f t="shared" si="2"/>
        <v>0.49939814814814837</v>
      </c>
      <c r="AF22" s="74">
        <f t="shared" si="2"/>
        <v>28</v>
      </c>
      <c r="AG22" s="74">
        <v>5</v>
      </c>
    </row>
    <row r="23" ht="30" customHeight="1"/>
    <row r="24" spans="1:25" s="13" customFormat="1" ht="12.75">
      <c r="A24" s="94" t="s">
        <v>167</v>
      </c>
      <c r="B24" s="95"/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14"/>
      <c r="P24" s="14"/>
      <c r="Q24" s="14"/>
      <c r="R24" s="14"/>
      <c r="S24"/>
      <c r="T24"/>
      <c r="W24"/>
      <c r="X24" s="18"/>
      <c r="Y24" s="18"/>
    </row>
    <row r="26" ht="12.75">
      <c r="A26" s="92" t="s">
        <v>168</v>
      </c>
    </row>
  </sheetData>
  <sheetProtection/>
  <mergeCells count="3">
    <mergeCell ref="D4:O4"/>
    <mergeCell ref="Y16:AG16"/>
    <mergeCell ref="A24:N24"/>
  </mergeCells>
  <printOptions/>
  <pageMargins left="0.2" right="0.2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dcterms:created xsi:type="dcterms:W3CDTF">2013-07-22T11:41:26Z</dcterms:created>
  <dcterms:modified xsi:type="dcterms:W3CDTF">2013-07-22T12:12:26Z</dcterms:modified>
  <cp:category/>
  <cp:version/>
  <cp:contentType/>
  <cp:contentStatus/>
</cp:coreProperties>
</file>